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ánAhumadaOnell\Desktop\OTROS\Mónica\"/>
    </mc:Choice>
  </mc:AlternateContent>
  <xr:revisionPtr revIDLastSave="0" documentId="8_{1B9FE133-0643-4F90-A93B-3901CEB5C78F}" xr6:coauthVersionLast="47" xr6:coauthVersionMax="47" xr10:uidLastSave="{00000000-0000-0000-0000-000000000000}"/>
  <bookViews>
    <workbookView xWindow="28680" yWindow="-120" windowWidth="29040" windowHeight="15720" tabRatio="802" activeTab="1" xr2:uid="{00000000-000D-0000-FFFF-FFFF00000000}"/>
  </bookViews>
  <sheets>
    <sheet name="PG 01" sheetId="51" r:id="rId1"/>
    <sheet name="PG 02" sheetId="58" r:id="rId2"/>
  </sheets>
  <definedNames>
    <definedName name="_xlnm.Print_Area" localSheetId="0">'PG 01'!$A$1:$V$25</definedName>
    <definedName name="_xlnm.Print_Area" localSheetId="1">'PG 02'!$A$1:$V$31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8" l="1"/>
  <c r="H15" i="58"/>
  <c r="H17" i="58"/>
  <c r="H18" i="58"/>
  <c r="H19" i="58"/>
  <c r="H20" i="58"/>
  <c r="H21" i="58"/>
  <c r="H22" i="58"/>
  <c r="H24" i="58"/>
  <c r="H27" i="58"/>
  <c r="H29" i="58"/>
  <c r="H31" i="58"/>
  <c r="H11" i="58"/>
  <c r="H23" i="51"/>
  <c r="H20" i="51"/>
  <c r="H19" i="51"/>
  <c r="H18" i="51"/>
  <c r="H17" i="51"/>
  <c r="H16" i="51"/>
  <c r="H15" i="51"/>
  <c r="H14" i="51"/>
  <c r="H11" i="51"/>
  <c r="T31" i="58"/>
  <c r="R31" i="58"/>
  <c r="P31" i="58"/>
  <c r="N31" i="58"/>
  <c r="L31" i="58"/>
  <c r="J31" i="58"/>
  <c r="T29" i="58"/>
  <c r="R29" i="58"/>
  <c r="P29" i="58"/>
  <c r="N29" i="58"/>
  <c r="L29" i="58"/>
  <c r="J29" i="58"/>
  <c r="T27" i="58"/>
  <c r="R27" i="58"/>
  <c r="P27" i="58"/>
  <c r="N27" i="58"/>
  <c r="L27" i="58"/>
  <c r="J27" i="58"/>
  <c r="T26" i="58"/>
  <c r="R26" i="58"/>
  <c r="P26" i="58"/>
  <c r="N26" i="58"/>
  <c r="L26" i="58"/>
  <c r="J26" i="58"/>
  <c r="T24" i="58"/>
  <c r="R24" i="58"/>
  <c r="P24" i="58"/>
  <c r="N24" i="58"/>
  <c r="L24" i="58"/>
  <c r="J24" i="58"/>
  <c r="T22" i="58"/>
  <c r="R22" i="58"/>
  <c r="P22" i="58"/>
  <c r="N22" i="58"/>
  <c r="L22" i="58"/>
  <c r="J22" i="58"/>
  <c r="T21" i="58"/>
  <c r="R21" i="58"/>
  <c r="P21" i="58"/>
  <c r="N21" i="58"/>
  <c r="L21" i="58"/>
  <c r="J21" i="58"/>
  <c r="T13" i="58"/>
  <c r="R13" i="58"/>
  <c r="P13" i="58"/>
  <c r="N13" i="58"/>
  <c r="L13" i="58"/>
  <c r="J13" i="58"/>
</calcChain>
</file>

<file path=xl/sharedStrings.xml><?xml version="1.0" encoding="utf-8"?>
<sst xmlns="http://schemas.openxmlformats.org/spreadsheetml/2006/main" count="123" uniqueCount="53">
  <si>
    <t xml:space="preserve">             INFORME DE GLOSAS DE MONTOS MAXIMOS AUTORIZADOS AL 31 DE MARZO DE 2026</t>
  </si>
  <si>
    <t>(En M$)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</si>
  <si>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</si>
  <si>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</si>
  <si>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</si>
  <si>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</si>
  <si>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</si>
  <si>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</si>
  <si>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</si>
  <si>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</si>
  <si>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</si>
  <si>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31.03.26</t>
  </si>
  <si>
    <t>1er Trimestre</t>
  </si>
  <si>
    <t>de Ejecución</t>
  </si>
  <si>
    <t>al 30.06.26</t>
  </si>
  <si>
    <t>2° Trimestre</t>
  </si>
  <si>
    <t>al 30.09.26</t>
  </si>
  <si>
    <t>3er Trimestre</t>
  </si>
  <si>
    <t>al 31.12.26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</si>
  <si>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</si>
  <si>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</si>
  <si>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</si>
  <si>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</si>
  <si>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</si>
  <si>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</si>
  <si>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</si>
  <si>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</si>
  <si>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</si>
  <si>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</si>
  <si>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N° personas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</si>
  <si>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</si>
  <si>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</si>
  <si>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</si>
  <si>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</si>
  <si>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</si>
  <si>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</si>
  <si>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</si>
  <si>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</si>
  <si>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</si>
  <si>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</si>
  <si>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</si>
  <si>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</si>
  <si>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</si>
  <si>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</si>
  <si>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</si>
  <si>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</si>
  <si>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</si>
  <si>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</si>
  <si>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</si>
  <si>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</si>
  <si>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</si>
  <si>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</si>
  <si>
    <t>CAPITULO 45   :  SERVICIO LOCAL DE EDUCACION VALDIVIA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</si>
</sst>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10" fontId="6" fillId="0" borderId="28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35" xfId="0" quotePrefix="1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7" xfId="0" quotePrefix="1" applyFont="1" applyBorder="1" applyAlignment="1">
      <alignment horizontal="left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0" fontId="6" fillId="0" borderId="37" xfId="0" quotePrefix="1" applyFont="1" applyBorder="1" applyAlignment="1">
      <alignment horizontal="left" vertical="center"/>
    </xf>
    <xf numFmtId="0" fontId="6" fillId="0" borderId="3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7" xfId="0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left" vertical="center"/>
    </xf>
    <xf numFmtId="3" fontId="6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9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7" xfId="0" quotePrefix="1" applyFont="1" applyBorder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6" fillId="0" borderId="3" xfId="0" applyFont="1" applyBorder="1" applyAlignment="1">
      <alignment horizontal="justify" vertical="justify"/>
    </xf>
    <xf numFmtId="3" fontId="6" fillId="0" borderId="41" xfId="0" applyNumberFormat="1" applyFont="1" applyBorder="1" applyAlignment="1">
      <alignment vertical="center"/>
    </xf>
    <xf numFmtId="0" fontId="0" fillId="0" borderId="37" xfId="0" applyBorder="1"/>
    <xf numFmtId="0" fontId="0" fillId="0" borderId="11" xfId="0" applyBorder="1"/>
    <xf numFmtId="10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28" xfId="0" applyNumberFormat="1" applyFont="1" applyBorder="1" applyAlignment="1">
      <alignment horizontal="center" vertical="center"/>
    </xf>
    <xf numFmtId="0" fontId="0" fillId="0" borderId="16" xfId="0" applyBorder="1"/>
    <xf numFmtId="0" fontId="6" fillId="0" borderId="40" xfId="0" quotePrefix="1" applyFont="1" applyBorder="1" applyAlignment="1">
      <alignment horizontal="left" wrapText="1"/>
    </xf>
    <xf numFmtId="0" fontId="0" fillId="0" borderId="15" xfId="0" applyBorder="1"/>
    <xf numFmtId="0" fontId="0" fillId="0" borderId="7" xfId="0" applyBorder="1"/>
    <xf numFmtId="3" fontId="6" fillId="0" borderId="24" xfId="0" applyNumberFormat="1" applyFont="1" applyBorder="1" applyAlignment="1">
      <alignment vertical="center"/>
    </xf>
    <xf numFmtId="0" fontId="0" fillId="0" borderId="24" xfId="0" applyBorder="1"/>
    <xf numFmtId="0" fontId="0" fillId="0" borderId="38" xfId="0" applyBorder="1"/>
    <xf numFmtId="3" fontId="6" fillId="2" borderId="35" xfId="0" quotePrefix="1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9" xfId="0" quotePrefix="1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5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0" fontId="0" fillId="2" borderId="3" xfId="0" applyFill="1" applyBorder="1"/>
    <xf numFmtId="3" fontId="6" fillId="2" borderId="41" xfId="0" applyNumberFormat="1" applyFont="1" applyFill="1" applyBorder="1" applyAlignment="1">
      <alignment vertical="center"/>
    </xf>
    <xf numFmtId="0" fontId="0" fillId="2" borderId="11" xfId="0" applyFill="1" applyBorder="1"/>
    <xf numFmtId="0" fontId="0" fillId="2" borderId="15" xfId="0" applyFill="1" applyBorder="1"/>
    <xf numFmtId="3" fontId="7" fillId="2" borderId="0" xfId="0" applyNumberFormat="1" applyFont="1" applyFill="1"/>
    <xf numFmtId="0" fontId="0" fillId="2" borderId="0" xfId="0" applyFill="1"/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0" fontId="6" fillId="0" borderId="27" xfId="1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3" fontId="6" fillId="2" borderId="30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3" fontId="7" fillId="0" borderId="0" xfId="0" applyNumberFormat="1" applyFont="1" applyFill="1"/>
    <xf numFmtId="0" fontId="0" fillId="0" borderId="0" xfId="0" applyFill="1"/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3534-E281-4F1B-AAB2-560BFC21CEF8}">
  <dimension ref="A1:V26"/>
  <sheetViews>
    <sheetView zoomScale="93" zoomScaleNormal="93" workbookViewId="0">
      <selection activeCell="AA16" sqref="AA16"/>
    </sheetView>
  </sheetViews>
  <sheetFormatPr baseColWidth="10" defaultColWidth="11.42578125" defaultRowHeight="12.75" x14ac:dyDescent="0.2"/>
  <cols>
    <col min="1" max="1" width="4" customWidth="1"/>
    <col min="2" max="2" width="2.85546875" customWidth="1"/>
    <col min="3" max="3" width="42.5703125" bestFit="1" customWidth="1"/>
    <col min="4" max="8" width="13.7109375" customWidth="1"/>
    <col min="9" max="12" width="13.7109375" hidden="1" customWidth="1"/>
    <col min="13" max="13" width="10.85546875" hidden="1" customWidth="1"/>
    <col min="14" max="14" width="11.5703125" hidden="1" customWidth="1"/>
    <col min="15" max="15" width="14.140625" hidden="1" customWidth="1"/>
    <col min="16" max="16" width="11.140625" hidden="1" customWidth="1"/>
    <col min="17" max="20" width="13.7109375" hidden="1" customWidth="1"/>
    <col min="21" max="21" width="13.28515625" customWidth="1"/>
    <col min="22" max="22" width="45.7109375" customWidth="1"/>
  </cols>
  <sheetData>
    <row r="1" spans="1:22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x14ac:dyDescent="0.2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">
      <c r="A4" s="90" t="s">
        <v>52</v>
      </c>
      <c r="B4" s="91"/>
      <c r="C4" s="9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</row>
    <row r="5" spans="1:22" x14ac:dyDescent="0.2">
      <c r="A5" s="90" t="s">
        <v>2</v>
      </c>
      <c r="B5" s="91"/>
      <c r="C5" s="92"/>
      <c r="D5" s="8"/>
      <c r="E5" s="110"/>
      <c r="F5" s="110"/>
      <c r="G5" s="110"/>
      <c r="H5" s="110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110"/>
      <c r="V5" s="7"/>
    </row>
    <row r="6" spans="1:22" x14ac:dyDescent="0.2">
      <c r="E6" s="110"/>
      <c r="F6" s="111"/>
      <c r="G6" s="111"/>
      <c r="H6" s="111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110"/>
    </row>
    <row r="7" spans="1:22" ht="13.5" thickBot="1" x14ac:dyDescent="0.25">
      <c r="A7" s="9"/>
      <c r="B7" s="2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0"/>
    </row>
    <row r="8" spans="1:22" x14ac:dyDescent="0.2">
      <c r="A8" s="99" t="s">
        <v>3</v>
      </c>
      <c r="B8" s="100"/>
      <c r="C8" s="103" t="s">
        <v>4</v>
      </c>
      <c r="D8" s="105" t="s">
        <v>5</v>
      </c>
      <c r="E8" s="68" t="s">
        <v>6</v>
      </c>
      <c r="F8" s="13" t="s">
        <v>7</v>
      </c>
      <c r="G8" s="69" t="s">
        <v>8</v>
      </c>
      <c r="H8" s="14" t="s">
        <v>9</v>
      </c>
      <c r="I8" s="12" t="s">
        <v>6</v>
      </c>
      <c r="J8" s="13" t="s">
        <v>7</v>
      </c>
      <c r="K8" s="13" t="s">
        <v>8</v>
      </c>
      <c r="L8" s="14" t="s">
        <v>9</v>
      </c>
      <c r="M8" s="12" t="s">
        <v>6</v>
      </c>
      <c r="N8" s="13" t="s">
        <v>7</v>
      </c>
      <c r="O8" s="13" t="s">
        <v>8</v>
      </c>
      <c r="P8" s="14" t="s">
        <v>9</v>
      </c>
      <c r="Q8" s="12" t="s">
        <v>6</v>
      </c>
      <c r="R8" s="13" t="s">
        <v>7</v>
      </c>
      <c r="S8" s="13" t="s">
        <v>8</v>
      </c>
      <c r="T8" s="14" t="s">
        <v>9</v>
      </c>
      <c r="U8" s="6"/>
      <c r="V8" s="107" t="s">
        <v>10</v>
      </c>
    </row>
    <row r="9" spans="1:22" ht="13.5" thickBot="1" x14ac:dyDescent="0.25">
      <c r="A9" s="101"/>
      <c r="B9" s="102"/>
      <c r="C9" s="104"/>
      <c r="D9" s="106"/>
      <c r="E9" s="67" t="s">
        <v>11</v>
      </c>
      <c r="F9" s="16" t="s">
        <v>12</v>
      </c>
      <c r="G9" s="70" t="s">
        <v>11</v>
      </c>
      <c r="H9" s="17" t="s">
        <v>13</v>
      </c>
      <c r="I9" s="15" t="s">
        <v>14</v>
      </c>
      <c r="J9" s="16" t="s">
        <v>15</v>
      </c>
      <c r="K9" s="16" t="s">
        <v>14</v>
      </c>
      <c r="L9" s="17" t="s">
        <v>13</v>
      </c>
      <c r="M9" s="15" t="s">
        <v>16</v>
      </c>
      <c r="N9" s="16" t="s">
        <v>17</v>
      </c>
      <c r="O9" s="16" t="s">
        <v>16</v>
      </c>
      <c r="P9" s="17" t="s">
        <v>13</v>
      </c>
      <c r="Q9" s="15" t="s">
        <v>18</v>
      </c>
      <c r="R9" s="16" t="s">
        <v>19</v>
      </c>
      <c r="S9" s="16" t="s">
        <v>18</v>
      </c>
      <c r="T9" s="17" t="s">
        <v>13</v>
      </c>
      <c r="U9" s="6"/>
      <c r="V9" s="108"/>
    </row>
    <row r="10" spans="1:22" x14ac:dyDescent="0.2">
      <c r="A10" s="18"/>
      <c r="B10" s="19"/>
      <c r="C10" s="20"/>
      <c r="D10" s="71"/>
      <c r="E10" s="75"/>
      <c r="F10" s="22"/>
      <c r="G10" s="79"/>
      <c r="H10" s="23"/>
      <c r="I10" s="21"/>
      <c r="J10" s="22"/>
      <c r="K10" s="22"/>
      <c r="L10" s="23"/>
      <c r="M10" s="21"/>
      <c r="N10" s="22"/>
      <c r="O10" s="22"/>
      <c r="P10" s="23"/>
      <c r="Q10" s="21"/>
      <c r="R10" s="22"/>
      <c r="S10" s="22"/>
      <c r="T10" s="23"/>
      <c r="U10" s="24"/>
      <c r="V10" s="25"/>
    </row>
    <row r="11" spans="1:22" x14ac:dyDescent="0.2">
      <c r="A11" s="26">
        <v>1</v>
      </c>
      <c r="B11" s="27"/>
      <c r="C11" s="28" t="s">
        <v>20</v>
      </c>
      <c r="D11" s="72">
        <v>2</v>
      </c>
      <c r="E11" s="76">
        <v>2</v>
      </c>
      <c r="F11" s="30">
        <v>2</v>
      </c>
      <c r="G11" s="80">
        <v>2</v>
      </c>
      <c r="H11" s="93">
        <f>G11/E11</f>
        <v>1</v>
      </c>
      <c r="I11" s="29"/>
      <c r="J11" s="30"/>
      <c r="K11" s="30"/>
      <c r="L11" s="31"/>
      <c r="M11" s="29"/>
      <c r="N11" s="30"/>
      <c r="O11" s="30"/>
      <c r="P11" s="31"/>
      <c r="Q11" s="29"/>
      <c r="R11" s="30"/>
      <c r="S11" s="30"/>
      <c r="T11" s="31"/>
      <c r="U11" s="30"/>
      <c r="V11" s="32"/>
    </row>
    <row r="12" spans="1:22" x14ac:dyDescent="0.2">
      <c r="A12" s="26"/>
      <c r="B12" s="27"/>
      <c r="C12" s="28"/>
      <c r="D12" s="72"/>
      <c r="E12" s="76"/>
      <c r="F12" s="30"/>
      <c r="G12" s="80"/>
      <c r="H12" s="93"/>
      <c r="I12" s="29"/>
      <c r="J12" s="30"/>
      <c r="K12" s="30"/>
      <c r="L12" s="31"/>
      <c r="M12" s="29"/>
      <c r="N12" s="30"/>
      <c r="O12" s="30"/>
      <c r="P12" s="31"/>
      <c r="Q12" s="29"/>
      <c r="R12" s="30"/>
      <c r="S12" s="30"/>
      <c r="T12" s="31"/>
      <c r="U12" s="30"/>
      <c r="V12" s="32"/>
    </row>
    <row r="13" spans="1:22" x14ac:dyDescent="0.2">
      <c r="A13" s="33">
        <v>2</v>
      </c>
      <c r="B13" s="34"/>
      <c r="C13" s="35" t="s">
        <v>21</v>
      </c>
      <c r="D13" s="73"/>
      <c r="E13" s="77"/>
      <c r="F13" s="37"/>
      <c r="G13" s="81"/>
      <c r="H13" s="1"/>
      <c r="I13" s="36"/>
      <c r="J13" s="37"/>
      <c r="K13" s="37"/>
      <c r="L13" s="1"/>
      <c r="M13" s="36"/>
      <c r="N13" s="37"/>
      <c r="O13" s="37"/>
      <c r="P13" s="1"/>
      <c r="Q13" s="36"/>
      <c r="R13" s="37"/>
      <c r="S13" s="37"/>
      <c r="T13" s="1"/>
      <c r="U13" s="37"/>
      <c r="V13" s="38"/>
    </row>
    <row r="14" spans="1:22" x14ac:dyDescent="0.2">
      <c r="A14" s="33"/>
      <c r="B14" s="34" t="s">
        <v>22</v>
      </c>
      <c r="C14" s="35" t="s">
        <v>23</v>
      </c>
      <c r="D14" s="73">
        <v>97</v>
      </c>
      <c r="E14" s="77">
        <v>97</v>
      </c>
      <c r="F14" s="37">
        <v>95</v>
      </c>
      <c r="G14" s="81">
        <v>95</v>
      </c>
      <c r="H14" s="93">
        <f t="shared" ref="H14:H23" si="0">G14/E14</f>
        <v>0.97938144329896903</v>
      </c>
      <c r="I14" s="36"/>
      <c r="J14" s="37"/>
      <c r="K14" s="37"/>
      <c r="L14" s="39"/>
      <c r="M14" s="36"/>
      <c r="N14" s="37"/>
      <c r="O14" s="37"/>
      <c r="P14" s="39"/>
      <c r="Q14" s="36"/>
      <c r="R14" s="37"/>
      <c r="S14" s="37"/>
      <c r="T14" s="39"/>
      <c r="U14" s="37"/>
      <c r="V14" s="38"/>
    </row>
    <row r="15" spans="1:22" x14ac:dyDescent="0.2">
      <c r="A15" s="33"/>
      <c r="B15" s="34" t="s">
        <v>24</v>
      </c>
      <c r="C15" s="35" t="s">
        <v>25</v>
      </c>
      <c r="D15" s="73">
        <v>1000</v>
      </c>
      <c r="E15" s="77">
        <v>1000</v>
      </c>
      <c r="F15" s="37">
        <v>0</v>
      </c>
      <c r="G15" s="81">
        <v>0</v>
      </c>
      <c r="H15" s="93">
        <f t="shared" si="0"/>
        <v>0</v>
      </c>
      <c r="I15" s="36"/>
      <c r="J15" s="37"/>
      <c r="K15" s="37"/>
      <c r="L15" s="1"/>
      <c r="M15" s="36"/>
      <c r="N15" s="37"/>
      <c r="O15" s="37"/>
      <c r="P15" s="1"/>
      <c r="Q15" s="36"/>
      <c r="R15" s="37"/>
      <c r="S15" s="37"/>
      <c r="T15" s="1"/>
      <c r="U15" s="37"/>
      <c r="V15" s="38"/>
    </row>
    <row r="16" spans="1:22" x14ac:dyDescent="0.2">
      <c r="A16" s="33"/>
      <c r="B16" s="34" t="s">
        <v>26</v>
      </c>
      <c r="C16" s="35" t="s">
        <v>27</v>
      </c>
      <c r="D16" s="73">
        <v>10000</v>
      </c>
      <c r="E16" s="77">
        <v>10000</v>
      </c>
      <c r="F16" s="37">
        <v>211637</v>
      </c>
      <c r="G16" s="81">
        <v>212</v>
      </c>
      <c r="H16" s="93">
        <f t="shared" si="0"/>
        <v>2.12E-2</v>
      </c>
      <c r="I16" s="36"/>
      <c r="J16" s="37"/>
      <c r="K16" s="37"/>
      <c r="L16" s="1"/>
      <c r="M16" s="36"/>
      <c r="N16" s="37"/>
      <c r="O16" s="37"/>
      <c r="P16" s="1"/>
      <c r="Q16" s="36"/>
      <c r="R16" s="37"/>
      <c r="S16" s="37"/>
      <c r="T16" s="1"/>
      <c r="U16" s="37"/>
      <c r="V16" s="38"/>
    </row>
    <row r="17" spans="1:22" x14ac:dyDescent="0.2">
      <c r="A17" s="33"/>
      <c r="B17" s="34" t="s">
        <v>28</v>
      </c>
      <c r="C17" s="40" t="s">
        <v>29</v>
      </c>
      <c r="D17" s="73">
        <v>1</v>
      </c>
      <c r="E17" s="77">
        <v>1</v>
      </c>
      <c r="F17" s="37">
        <v>0</v>
      </c>
      <c r="G17" s="81">
        <v>0</v>
      </c>
      <c r="H17" s="93">
        <f t="shared" si="0"/>
        <v>0</v>
      </c>
      <c r="I17" s="36"/>
      <c r="J17" s="37"/>
      <c r="K17" s="37"/>
      <c r="L17" s="1"/>
      <c r="M17" s="36"/>
      <c r="N17" s="37"/>
      <c r="O17" s="37"/>
      <c r="P17" s="1"/>
      <c r="Q17" s="36"/>
      <c r="R17" s="37"/>
      <c r="S17" s="37"/>
      <c r="T17" s="1"/>
      <c r="U17" s="37"/>
      <c r="V17" s="38"/>
    </row>
    <row r="18" spans="1:22" x14ac:dyDescent="0.2">
      <c r="A18" s="33"/>
      <c r="B18" s="34" t="s">
        <v>28</v>
      </c>
      <c r="C18" s="40" t="s">
        <v>30</v>
      </c>
      <c r="D18" s="73">
        <v>12000</v>
      </c>
      <c r="E18" s="77">
        <v>12000</v>
      </c>
      <c r="F18" s="37">
        <v>0</v>
      </c>
      <c r="G18" s="81">
        <v>0</v>
      </c>
      <c r="H18" s="93">
        <f t="shared" si="0"/>
        <v>0</v>
      </c>
      <c r="I18" s="36"/>
      <c r="J18" s="37"/>
      <c r="K18" s="37"/>
      <c r="L18" s="1"/>
      <c r="M18" s="36"/>
      <c r="N18" s="37"/>
      <c r="O18" s="37"/>
      <c r="P18" s="1"/>
      <c r="Q18" s="36"/>
      <c r="R18" s="37"/>
      <c r="S18" s="37"/>
      <c r="T18" s="1"/>
      <c r="U18" s="37"/>
      <c r="V18" s="38"/>
    </row>
    <row r="19" spans="1:22" x14ac:dyDescent="0.2">
      <c r="A19" s="33"/>
      <c r="B19" s="34" t="s">
        <v>31</v>
      </c>
      <c r="C19" s="41" t="s">
        <v>32</v>
      </c>
      <c r="D19" s="73">
        <v>3</v>
      </c>
      <c r="E19" s="77">
        <v>3</v>
      </c>
      <c r="F19" s="37">
        <v>3</v>
      </c>
      <c r="G19" s="81">
        <v>3</v>
      </c>
      <c r="H19" s="93">
        <f t="shared" si="0"/>
        <v>1</v>
      </c>
      <c r="I19" s="36"/>
      <c r="J19" s="37"/>
      <c r="K19" s="37"/>
      <c r="L19" s="39"/>
      <c r="M19" s="36"/>
      <c r="N19" s="37"/>
      <c r="O19" s="37"/>
      <c r="P19" s="39"/>
      <c r="Q19" s="36"/>
      <c r="R19" s="37"/>
      <c r="S19" s="37"/>
      <c r="T19" s="39"/>
      <c r="U19" s="37"/>
      <c r="V19" s="38"/>
    </row>
    <row r="20" spans="1:22" x14ac:dyDescent="0.2">
      <c r="A20" s="33"/>
      <c r="B20" s="34" t="s">
        <v>31</v>
      </c>
      <c r="C20" s="41" t="s">
        <v>33</v>
      </c>
      <c r="D20" s="73">
        <v>10800</v>
      </c>
      <c r="E20" s="77">
        <v>10800</v>
      </c>
      <c r="F20" s="37">
        <v>1800</v>
      </c>
      <c r="G20" s="81">
        <v>1800</v>
      </c>
      <c r="H20" s="93">
        <f t="shared" si="0"/>
        <v>0.16666666666666666</v>
      </c>
      <c r="I20" s="36"/>
      <c r="J20" s="37"/>
      <c r="K20" s="37"/>
      <c r="L20" s="1"/>
      <c r="M20" s="36"/>
      <c r="N20" s="37"/>
      <c r="O20" s="37"/>
      <c r="P20" s="1"/>
      <c r="Q20" s="36"/>
      <c r="R20" s="37"/>
      <c r="S20" s="37"/>
      <c r="T20" s="1"/>
      <c r="U20" s="37"/>
      <c r="V20" s="38"/>
    </row>
    <row r="21" spans="1:22" x14ac:dyDescent="0.2">
      <c r="A21" s="26"/>
      <c r="B21" s="27"/>
      <c r="C21" s="42"/>
      <c r="D21" s="72"/>
      <c r="E21" s="76"/>
      <c r="F21" s="37"/>
      <c r="G21" s="81"/>
      <c r="H21" s="93"/>
      <c r="I21" s="29"/>
      <c r="J21" s="37"/>
      <c r="K21" s="37"/>
      <c r="L21" s="39"/>
      <c r="M21" s="29"/>
      <c r="N21" s="37"/>
      <c r="O21" s="37"/>
      <c r="P21" s="39"/>
      <c r="Q21" s="29"/>
      <c r="R21" s="37"/>
      <c r="S21" s="37"/>
      <c r="T21" s="39"/>
      <c r="U21" s="30"/>
      <c r="V21" s="38"/>
    </row>
    <row r="22" spans="1:22" x14ac:dyDescent="0.2">
      <c r="A22" s="33">
        <v>3</v>
      </c>
      <c r="B22" s="34"/>
      <c r="C22" s="40" t="s">
        <v>34</v>
      </c>
      <c r="D22" s="73"/>
      <c r="E22" s="77"/>
      <c r="F22" s="37"/>
      <c r="G22" s="81"/>
      <c r="H22" s="93"/>
      <c r="I22" s="36"/>
      <c r="J22" s="37"/>
      <c r="K22" s="37"/>
      <c r="L22" s="1"/>
      <c r="M22" s="36"/>
      <c r="N22" s="37"/>
      <c r="O22" s="37"/>
      <c r="P22" s="1"/>
      <c r="Q22" s="36"/>
      <c r="R22" s="37"/>
      <c r="S22" s="37"/>
      <c r="T22" s="1"/>
      <c r="U22" s="37"/>
      <c r="V22" s="38"/>
    </row>
    <row r="23" spans="1:22" x14ac:dyDescent="0.2">
      <c r="A23" s="33"/>
      <c r="B23" s="34"/>
      <c r="C23" s="43" t="s">
        <v>35</v>
      </c>
      <c r="D23" s="73">
        <v>30000</v>
      </c>
      <c r="E23" s="77">
        <v>10500</v>
      </c>
      <c r="F23" s="37">
        <v>0</v>
      </c>
      <c r="G23" s="81">
        <v>0</v>
      </c>
      <c r="H23" s="93">
        <f t="shared" si="0"/>
        <v>0</v>
      </c>
      <c r="I23" s="36"/>
      <c r="J23" s="37"/>
      <c r="K23" s="37"/>
      <c r="L23" s="1"/>
      <c r="M23" s="36"/>
      <c r="N23" s="37"/>
      <c r="O23" s="37"/>
      <c r="P23" s="1"/>
      <c r="Q23" s="36"/>
      <c r="R23" s="37"/>
      <c r="S23" s="37"/>
      <c r="T23" s="1"/>
      <c r="U23" s="37"/>
      <c r="V23" s="38"/>
    </row>
    <row r="24" spans="1:22" ht="13.5" thickBot="1" x14ac:dyDescent="0.25">
      <c r="A24" s="44"/>
      <c r="B24" s="45"/>
      <c r="C24" s="46"/>
      <c r="D24" s="74"/>
      <c r="E24" s="78"/>
      <c r="F24" s="48"/>
      <c r="G24" s="82"/>
      <c r="H24" s="49"/>
      <c r="I24" s="47"/>
      <c r="J24" s="48"/>
      <c r="K24" s="48"/>
      <c r="L24" s="49"/>
      <c r="M24" s="47"/>
      <c r="N24" s="48"/>
      <c r="O24" s="48"/>
      <c r="P24" s="49"/>
      <c r="Q24" s="47"/>
      <c r="R24" s="48"/>
      <c r="S24" s="48"/>
      <c r="T24" s="49"/>
      <c r="U24" s="11"/>
      <c r="V24" s="50"/>
    </row>
    <row r="25" spans="1:22" ht="22.5" customHeight="1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22" ht="12.75" customHeight="1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</sheetData>
  <mergeCells count="8">
    <mergeCell ref="A26:P26"/>
    <mergeCell ref="A1:V1"/>
    <mergeCell ref="A2:V2"/>
    <mergeCell ref="A8:B9"/>
    <mergeCell ref="C8:C9"/>
    <mergeCell ref="D8:D9"/>
    <mergeCell ref="V8:V9"/>
    <mergeCell ref="A25:P25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40B9-CF46-47C7-BF1B-7416B4247CCD}">
  <dimension ref="A1:V32"/>
  <sheetViews>
    <sheetView tabSelected="1" zoomScale="88" zoomScaleNormal="88" workbookViewId="0">
      <selection activeCell="H35" sqref="H35"/>
    </sheetView>
  </sheetViews>
  <sheetFormatPr baseColWidth="10" defaultColWidth="11.42578125" defaultRowHeight="12.75" x14ac:dyDescent="0.2"/>
  <cols>
    <col min="1" max="1" width="5.42578125" customWidth="1"/>
    <col min="2" max="2" width="9.7109375" customWidth="1"/>
    <col min="3" max="3" width="48.42578125" customWidth="1"/>
    <col min="4" max="6" width="13.7109375" customWidth="1"/>
    <col min="7" max="7" width="15.5703125" customWidth="1"/>
    <col min="8" max="8" width="13.7109375" customWidth="1"/>
    <col min="9" max="10" width="11.42578125" hidden="1" customWidth="1"/>
    <col min="11" max="11" width="14.140625" hidden="1" customWidth="1"/>
    <col min="12" max="14" width="11.42578125" hidden="1" customWidth="1"/>
    <col min="15" max="15" width="14.140625" hidden="1" customWidth="1"/>
    <col min="16" max="16" width="11.42578125" hidden="1" customWidth="1"/>
    <col min="17" max="20" width="14.140625" hidden="1" customWidth="1"/>
    <col min="21" max="21" width="1.7109375" customWidth="1"/>
    <col min="22" max="22" width="45.7109375" customWidth="1"/>
  </cols>
  <sheetData>
    <row r="1" spans="1:22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x14ac:dyDescent="0.2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x14ac:dyDescent="0.2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">
      <c r="A4" s="90" t="s">
        <v>52</v>
      </c>
      <c r="B4" s="91"/>
      <c r="C4" s="9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</row>
    <row r="5" spans="1:22" x14ac:dyDescent="0.2">
      <c r="A5" s="90" t="s">
        <v>36</v>
      </c>
      <c r="B5" s="91"/>
      <c r="C5" s="92"/>
      <c r="D5" s="110"/>
      <c r="E5" s="110"/>
      <c r="F5" s="110"/>
      <c r="G5" s="110"/>
      <c r="H5" s="1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7"/>
    </row>
    <row r="6" spans="1:22" x14ac:dyDescent="0.2">
      <c r="D6" s="110"/>
      <c r="E6" s="111"/>
      <c r="F6" s="111"/>
      <c r="G6" s="111"/>
      <c r="H6" s="111"/>
    </row>
    <row r="7" spans="1:22" ht="13.5" thickBot="1" x14ac:dyDescent="0.25">
      <c r="A7" s="9"/>
      <c r="B7" s="2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0"/>
    </row>
    <row r="8" spans="1:22" x14ac:dyDescent="0.2">
      <c r="A8" s="99" t="s">
        <v>3</v>
      </c>
      <c r="B8" s="100"/>
      <c r="C8" s="103" t="s">
        <v>4</v>
      </c>
      <c r="D8" s="105" t="s">
        <v>5</v>
      </c>
      <c r="E8" s="68" t="s">
        <v>6</v>
      </c>
      <c r="F8" s="13" t="s">
        <v>7</v>
      </c>
      <c r="G8" s="69" t="s">
        <v>8</v>
      </c>
      <c r="H8" s="14" t="s">
        <v>9</v>
      </c>
      <c r="I8" s="12" t="s">
        <v>6</v>
      </c>
      <c r="J8" s="13" t="s">
        <v>7</v>
      </c>
      <c r="K8" s="13" t="s">
        <v>8</v>
      </c>
      <c r="L8" s="14" t="s">
        <v>9</v>
      </c>
      <c r="M8" s="12" t="s">
        <v>6</v>
      </c>
      <c r="N8" s="13" t="s">
        <v>7</v>
      </c>
      <c r="O8" s="13" t="s">
        <v>8</v>
      </c>
      <c r="P8" s="14" t="s">
        <v>9</v>
      </c>
      <c r="Q8" s="12" t="s">
        <v>6</v>
      </c>
      <c r="R8" s="13" t="s">
        <v>7</v>
      </c>
      <c r="S8" s="13" t="s">
        <v>8</v>
      </c>
      <c r="T8" s="14" t="s">
        <v>9</v>
      </c>
      <c r="U8" s="6"/>
      <c r="V8" s="107" t="s">
        <v>10</v>
      </c>
    </row>
    <row r="9" spans="1:22" ht="13.5" thickBot="1" x14ac:dyDescent="0.25">
      <c r="A9" s="101"/>
      <c r="B9" s="102"/>
      <c r="C9" s="104"/>
      <c r="D9" s="106"/>
      <c r="E9" s="67" t="s">
        <v>11</v>
      </c>
      <c r="F9" s="16" t="s">
        <v>12</v>
      </c>
      <c r="G9" s="70" t="s">
        <v>11</v>
      </c>
      <c r="H9" s="17" t="s">
        <v>13</v>
      </c>
      <c r="I9" s="15" t="s">
        <v>14</v>
      </c>
      <c r="J9" s="16" t="s">
        <v>15</v>
      </c>
      <c r="K9" s="16" t="s">
        <v>14</v>
      </c>
      <c r="L9" s="17" t="s">
        <v>13</v>
      </c>
      <c r="M9" s="15" t="s">
        <v>16</v>
      </c>
      <c r="N9" s="16" t="s">
        <v>17</v>
      </c>
      <c r="O9" s="16" t="s">
        <v>16</v>
      </c>
      <c r="P9" s="17" t="s">
        <v>13</v>
      </c>
      <c r="Q9" s="15" t="s">
        <v>18</v>
      </c>
      <c r="R9" s="16" t="s">
        <v>19</v>
      </c>
      <c r="S9" s="16" t="s">
        <v>18</v>
      </c>
      <c r="T9" s="17" t="s">
        <v>13</v>
      </c>
      <c r="U9" s="6"/>
      <c r="V9" s="108"/>
    </row>
    <row r="10" spans="1:22" x14ac:dyDescent="0.2">
      <c r="A10" s="18"/>
      <c r="B10" s="19"/>
      <c r="C10" s="20"/>
      <c r="D10" s="71"/>
      <c r="E10" s="75"/>
      <c r="F10" s="22"/>
      <c r="G10" s="79"/>
      <c r="H10" s="23"/>
      <c r="I10" s="21"/>
      <c r="J10" s="22"/>
      <c r="K10" s="22"/>
      <c r="L10" s="23"/>
      <c r="M10" s="21"/>
      <c r="N10" s="22"/>
      <c r="O10" s="22"/>
      <c r="P10" s="23"/>
      <c r="Q10" s="21"/>
      <c r="R10" s="22"/>
      <c r="S10" s="22"/>
      <c r="T10" s="23"/>
      <c r="U10" s="64"/>
      <c r="V10" s="25"/>
    </row>
    <row r="11" spans="1:22" x14ac:dyDescent="0.2">
      <c r="A11" s="26">
        <v>1</v>
      </c>
      <c r="B11" s="27"/>
      <c r="C11" s="28" t="s">
        <v>37</v>
      </c>
      <c r="D11" s="72">
        <v>36</v>
      </c>
      <c r="E11" s="76">
        <v>36</v>
      </c>
      <c r="F11" s="30">
        <v>36</v>
      </c>
      <c r="G11" s="80">
        <v>36</v>
      </c>
      <c r="H11" s="93">
        <f>G11/E11</f>
        <v>1</v>
      </c>
      <c r="I11" s="29">
        <v>12</v>
      </c>
      <c r="J11" s="30"/>
      <c r="K11" s="30"/>
      <c r="L11" s="31"/>
      <c r="M11" s="29">
        <v>12</v>
      </c>
      <c r="N11" s="30"/>
      <c r="O11" s="30"/>
      <c r="P11" s="31"/>
      <c r="Q11" s="29">
        <v>12</v>
      </c>
      <c r="R11" s="30"/>
      <c r="S11" s="30"/>
      <c r="T11" s="31"/>
      <c r="U11" s="64"/>
      <c r="V11" s="32"/>
    </row>
    <row r="12" spans="1:22" x14ac:dyDescent="0.2">
      <c r="A12" s="26"/>
      <c r="B12" s="27"/>
      <c r="C12" s="28"/>
      <c r="D12" s="72"/>
      <c r="E12" s="76"/>
      <c r="F12" s="30"/>
      <c r="G12" s="80"/>
      <c r="H12" s="93"/>
      <c r="I12" s="29"/>
      <c r="J12" s="30"/>
      <c r="K12" s="30"/>
      <c r="L12" s="31"/>
      <c r="M12" s="29"/>
      <c r="N12" s="30"/>
      <c r="O12" s="30"/>
      <c r="P12" s="31"/>
      <c r="Q12" s="29"/>
      <c r="R12" s="30"/>
      <c r="S12" s="30"/>
      <c r="T12" s="31"/>
      <c r="U12" s="64"/>
      <c r="V12" s="32"/>
    </row>
    <row r="13" spans="1:22" x14ac:dyDescent="0.2">
      <c r="A13" s="33">
        <v>2</v>
      </c>
      <c r="B13" s="34"/>
      <c r="C13" s="35" t="s">
        <v>21</v>
      </c>
      <c r="D13" s="73"/>
      <c r="E13" s="77"/>
      <c r="F13" s="37"/>
      <c r="G13" s="81"/>
      <c r="H13" s="93"/>
      <c r="I13" s="36">
        <v>41054285</v>
      </c>
      <c r="J13" s="37">
        <f>+K13-G13</f>
        <v>22106324</v>
      </c>
      <c r="K13" s="37">
        <v>22106324</v>
      </c>
      <c r="L13" s="1">
        <f>K13/I13</f>
        <v>0.53846569243624631</v>
      </c>
      <c r="M13" s="36">
        <v>42841668</v>
      </c>
      <c r="N13" s="37">
        <f>+O13-K13</f>
        <v>11007582</v>
      </c>
      <c r="O13" s="37">
        <v>33113906</v>
      </c>
      <c r="P13" s="1">
        <f>O13/M13</f>
        <v>0.77293689872205718</v>
      </c>
      <c r="Q13" s="36">
        <v>44101653</v>
      </c>
      <c r="R13" s="37">
        <f>+S13-O13</f>
        <v>10944243</v>
      </c>
      <c r="S13" s="37">
        <v>44058149</v>
      </c>
      <c r="T13" s="1">
        <f>S13/Q13</f>
        <v>0.99901355171426343</v>
      </c>
      <c r="U13" s="64"/>
      <c r="V13" s="38"/>
    </row>
    <row r="14" spans="1:22" x14ac:dyDescent="0.2">
      <c r="A14" s="33"/>
      <c r="B14" s="34" t="s">
        <v>22</v>
      </c>
      <c r="C14" s="35" t="s">
        <v>23</v>
      </c>
      <c r="D14" s="73"/>
      <c r="E14" s="77"/>
      <c r="F14" s="37"/>
      <c r="G14" s="81"/>
      <c r="H14" s="93"/>
      <c r="I14" s="36"/>
      <c r="J14" s="37"/>
      <c r="K14" s="37"/>
      <c r="L14" s="1"/>
      <c r="M14" s="36"/>
      <c r="N14" s="37"/>
      <c r="O14" s="37"/>
      <c r="P14" s="1"/>
      <c r="Q14" s="36"/>
      <c r="R14" s="37"/>
      <c r="S14" s="37"/>
      <c r="T14" s="1"/>
      <c r="U14" s="64"/>
      <c r="V14" s="38"/>
    </row>
    <row r="15" spans="1:22" ht="24" x14ac:dyDescent="0.2">
      <c r="A15" s="33"/>
      <c r="B15" s="34" t="s">
        <v>38</v>
      </c>
      <c r="C15" s="51" t="s">
        <v>39</v>
      </c>
      <c r="D15" s="73">
        <v>106210</v>
      </c>
      <c r="E15" s="77">
        <v>101295</v>
      </c>
      <c r="F15" s="37">
        <v>101295</v>
      </c>
      <c r="G15" s="81">
        <v>101295</v>
      </c>
      <c r="H15" s="93">
        <f t="shared" ref="H15:H31" si="0">G15/E15</f>
        <v>1</v>
      </c>
      <c r="I15" s="36">
        <v>45763</v>
      </c>
      <c r="J15" s="37"/>
      <c r="K15" s="37"/>
      <c r="L15" s="39"/>
      <c r="M15" s="36">
        <v>45763</v>
      </c>
      <c r="N15" s="37"/>
      <c r="O15" s="37">
        <v>46796</v>
      </c>
      <c r="P15" s="39"/>
      <c r="Q15" s="36">
        <v>45763</v>
      </c>
      <c r="R15" s="37"/>
      <c r="S15" s="37">
        <v>47282</v>
      </c>
      <c r="T15" s="39"/>
      <c r="U15" s="64"/>
      <c r="V15" s="38"/>
    </row>
    <row r="16" spans="1:22" x14ac:dyDescent="0.2">
      <c r="A16" s="33"/>
      <c r="B16" s="34" t="s">
        <v>40</v>
      </c>
      <c r="C16" s="35" t="s">
        <v>41</v>
      </c>
      <c r="D16" s="73"/>
      <c r="E16" s="77"/>
      <c r="F16" s="37"/>
      <c r="G16" s="81"/>
      <c r="H16" s="93"/>
      <c r="I16" s="36"/>
      <c r="J16" s="37"/>
      <c r="K16" s="37"/>
      <c r="L16" s="39"/>
      <c r="M16" s="36"/>
      <c r="N16" s="37"/>
      <c r="O16" s="37"/>
      <c r="P16" s="39"/>
      <c r="Q16" s="36"/>
      <c r="R16" s="37"/>
      <c r="S16" s="37"/>
      <c r="T16" s="39"/>
      <c r="U16" s="64"/>
      <c r="V16" s="38"/>
    </row>
    <row r="17" spans="1:22" x14ac:dyDescent="0.2">
      <c r="A17" s="33"/>
      <c r="B17" s="34"/>
      <c r="C17" s="35" t="s">
        <v>42</v>
      </c>
      <c r="D17" s="73">
        <v>14</v>
      </c>
      <c r="E17" s="77">
        <v>14</v>
      </c>
      <c r="F17" s="37">
        <v>115</v>
      </c>
      <c r="G17" s="81">
        <v>115</v>
      </c>
      <c r="H17" s="93">
        <f t="shared" si="0"/>
        <v>8.2142857142857135</v>
      </c>
      <c r="I17" s="36">
        <v>75</v>
      </c>
      <c r="J17" s="37"/>
      <c r="K17" s="37"/>
      <c r="L17" s="39"/>
      <c r="M17" s="36">
        <v>75</v>
      </c>
      <c r="N17" s="37"/>
      <c r="O17" s="37">
        <v>73</v>
      </c>
      <c r="P17" s="39"/>
      <c r="Q17" s="36">
        <v>75</v>
      </c>
      <c r="R17" s="37"/>
      <c r="S17" s="37">
        <v>79</v>
      </c>
      <c r="T17" s="39"/>
      <c r="U17" s="64"/>
      <c r="V17" s="38"/>
    </row>
    <row r="18" spans="1:22" x14ac:dyDescent="0.2">
      <c r="A18" s="33"/>
      <c r="B18" s="34"/>
      <c r="C18" s="40" t="s">
        <v>43</v>
      </c>
      <c r="D18" s="73">
        <v>268</v>
      </c>
      <c r="E18" s="77">
        <v>231</v>
      </c>
      <c r="F18" s="37">
        <v>231</v>
      </c>
      <c r="G18" s="81">
        <v>231</v>
      </c>
      <c r="H18" s="93">
        <f t="shared" si="0"/>
        <v>1</v>
      </c>
      <c r="I18" s="36">
        <v>24</v>
      </c>
      <c r="J18" s="37"/>
      <c r="K18" s="37"/>
      <c r="L18" s="39"/>
      <c r="M18" s="36">
        <v>24</v>
      </c>
      <c r="N18" s="37"/>
      <c r="O18" s="37">
        <v>136</v>
      </c>
      <c r="P18" s="39"/>
      <c r="Q18" s="36">
        <v>24</v>
      </c>
      <c r="R18" s="37"/>
      <c r="S18" s="37">
        <v>147</v>
      </c>
      <c r="T18" s="39"/>
      <c r="U18" s="64"/>
      <c r="V18" s="38"/>
    </row>
    <row r="19" spans="1:22" x14ac:dyDescent="0.2">
      <c r="A19" s="33"/>
      <c r="B19" s="34"/>
      <c r="C19" s="41" t="s">
        <v>44</v>
      </c>
      <c r="D19" s="73">
        <v>171</v>
      </c>
      <c r="E19" s="77">
        <v>52</v>
      </c>
      <c r="F19" s="37">
        <v>52</v>
      </c>
      <c r="G19" s="81">
        <v>52</v>
      </c>
      <c r="H19" s="93">
        <f t="shared" si="0"/>
        <v>1</v>
      </c>
      <c r="I19" s="36">
        <v>154</v>
      </c>
      <c r="J19" s="37"/>
      <c r="K19" s="37"/>
      <c r="L19" s="39"/>
      <c r="M19" s="36">
        <v>154</v>
      </c>
      <c r="N19" s="37"/>
      <c r="O19" s="37">
        <v>47</v>
      </c>
      <c r="P19" s="39"/>
      <c r="Q19" s="36">
        <v>154</v>
      </c>
      <c r="R19" s="37"/>
      <c r="S19" s="37">
        <v>30</v>
      </c>
      <c r="T19" s="39"/>
      <c r="U19" s="64"/>
      <c r="V19" s="38"/>
    </row>
    <row r="20" spans="1:22" ht="36" x14ac:dyDescent="0.2">
      <c r="A20" s="33"/>
      <c r="B20" s="34" t="s">
        <v>24</v>
      </c>
      <c r="C20" s="52" t="s">
        <v>45</v>
      </c>
      <c r="D20" s="73">
        <v>2078</v>
      </c>
      <c r="E20" s="77">
        <v>1950</v>
      </c>
      <c r="F20" s="37">
        <v>1950</v>
      </c>
      <c r="G20" s="81">
        <v>1950</v>
      </c>
      <c r="H20" s="93">
        <f t="shared" si="0"/>
        <v>1</v>
      </c>
      <c r="I20" s="36">
        <v>749</v>
      </c>
      <c r="J20" s="37"/>
      <c r="K20" s="37"/>
      <c r="L20" s="39"/>
      <c r="M20" s="36">
        <v>749</v>
      </c>
      <c r="N20" s="37"/>
      <c r="O20" s="37">
        <v>856</v>
      </c>
      <c r="P20" s="39"/>
      <c r="Q20" s="36">
        <v>749</v>
      </c>
      <c r="R20" s="37"/>
      <c r="S20" s="37">
        <v>857</v>
      </c>
      <c r="T20" s="39"/>
      <c r="U20" s="64"/>
      <c r="V20" s="38"/>
    </row>
    <row r="21" spans="1:22" x14ac:dyDescent="0.2">
      <c r="A21" s="26"/>
      <c r="B21" s="27" t="s">
        <v>26</v>
      </c>
      <c r="C21" s="42" t="s">
        <v>46</v>
      </c>
      <c r="D21" s="72">
        <v>1000</v>
      </c>
      <c r="E21" s="76">
        <v>1000</v>
      </c>
      <c r="F21" s="37">
        <v>0</v>
      </c>
      <c r="G21" s="81">
        <v>0</v>
      </c>
      <c r="H21" s="93">
        <f t="shared" si="0"/>
        <v>0</v>
      </c>
      <c r="I21" s="29">
        <v>1000</v>
      </c>
      <c r="J21" s="37">
        <f>+K21-G21</f>
        <v>0</v>
      </c>
      <c r="K21" s="37">
        <v>0</v>
      </c>
      <c r="L21" s="1">
        <f t="shared" ref="L21:L22" si="1">K21/I21</f>
        <v>0</v>
      </c>
      <c r="M21" s="29">
        <v>1000</v>
      </c>
      <c r="N21" s="37">
        <f t="shared" ref="N21:N24" si="2">+O21-K21</f>
        <v>0</v>
      </c>
      <c r="O21" s="37">
        <v>0</v>
      </c>
      <c r="P21" s="1">
        <f t="shared" ref="P21:P22" si="3">O21/M21</f>
        <v>0</v>
      </c>
      <c r="Q21" s="29">
        <v>1000</v>
      </c>
      <c r="R21" s="37">
        <f>+S21-O21</f>
        <v>0</v>
      </c>
      <c r="S21" s="37">
        <v>0</v>
      </c>
      <c r="T21" s="1">
        <f>S21/Q21</f>
        <v>0</v>
      </c>
      <c r="U21" s="64"/>
      <c r="V21" s="38"/>
    </row>
    <row r="22" spans="1:22" x14ac:dyDescent="0.2">
      <c r="A22" s="26"/>
      <c r="B22" s="27" t="s">
        <v>28</v>
      </c>
      <c r="C22" s="40" t="s">
        <v>27</v>
      </c>
      <c r="D22" s="73">
        <v>1000</v>
      </c>
      <c r="E22" s="77">
        <v>1000</v>
      </c>
      <c r="F22" s="37">
        <v>0</v>
      </c>
      <c r="G22" s="81">
        <v>0</v>
      </c>
      <c r="H22" s="93">
        <f t="shared" si="0"/>
        <v>0</v>
      </c>
      <c r="I22" s="36">
        <v>1000</v>
      </c>
      <c r="J22" s="37">
        <f>+K22-G22</f>
        <v>0</v>
      </c>
      <c r="K22" s="37">
        <v>0</v>
      </c>
      <c r="L22" s="1">
        <f t="shared" si="1"/>
        <v>0</v>
      </c>
      <c r="M22" s="36">
        <v>1000</v>
      </c>
      <c r="N22" s="37">
        <f t="shared" si="2"/>
        <v>0</v>
      </c>
      <c r="O22" s="37">
        <v>0</v>
      </c>
      <c r="P22" s="1">
        <f t="shared" si="3"/>
        <v>0</v>
      </c>
      <c r="Q22" s="36">
        <v>1000</v>
      </c>
      <c r="R22" s="37">
        <f>+S22-O22</f>
        <v>0</v>
      </c>
      <c r="S22" s="37">
        <v>0</v>
      </c>
      <c r="T22" s="1">
        <f>S22/Q22</f>
        <v>0</v>
      </c>
      <c r="U22" s="64"/>
      <c r="V22" s="38"/>
    </row>
    <row r="23" spans="1:22" x14ac:dyDescent="0.2">
      <c r="A23" s="26"/>
      <c r="B23" s="34" t="s">
        <v>31</v>
      </c>
      <c r="C23" s="52" t="s">
        <v>48</v>
      </c>
      <c r="D23" s="73">
        <v>25</v>
      </c>
      <c r="E23" s="77">
        <v>25</v>
      </c>
      <c r="F23" s="37">
        <v>0</v>
      </c>
      <c r="G23" s="81">
        <v>0</v>
      </c>
      <c r="H23" s="93">
        <f t="shared" si="0"/>
        <v>0</v>
      </c>
      <c r="I23" s="36">
        <v>100</v>
      </c>
      <c r="J23" s="37"/>
      <c r="K23" s="37"/>
      <c r="L23" s="39"/>
      <c r="M23" s="36">
        <v>100</v>
      </c>
      <c r="N23" s="37"/>
      <c r="O23" s="37">
        <v>52</v>
      </c>
      <c r="P23" s="39"/>
      <c r="Q23" s="36">
        <v>100</v>
      </c>
      <c r="R23" s="37"/>
      <c r="S23" s="37">
        <v>40</v>
      </c>
      <c r="T23" s="39"/>
      <c r="U23" s="64"/>
      <c r="V23" s="38"/>
    </row>
    <row r="24" spans="1:22" x14ac:dyDescent="0.2">
      <c r="A24" s="26"/>
      <c r="B24" s="34" t="s">
        <v>47</v>
      </c>
      <c r="C24" s="52" t="s">
        <v>49</v>
      </c>
      <c r="D24" s="83">
        <v>107800</v>
      </c>
      <c r="E24" s="85">
        <v>107800</v>
      </c>
      <c r="F24" s="37">
        <v>0</v>
      </c>
      <c r="G24" s="81">
        <v>0</v>
      </c>
      <c r="H24" s="93">
        <f t="shared" si="0"/>
        <v>0</v>
      </c>
      <c r="I24" s="54">
        <v>84184</v>
      </c>
      <c r="J24" s="37">
        <f>+K24-G24</f>
        <v>0</v>
      </c>
      <c r="K24" s="37">
        <v>0</v>
      </c>
      <c r="L24" s="1">
        <f>K24/I24</f>
        <v>0</v>
      </c>
      <c r="M24" s="54">
        <v>84184</v>
      </c>
      <c r="N24" s="37">
        <f t="shared" si="2"/>
        <v>25379</v>
      </c>
      <c r="O24" s="37">
        <v>25379</v>
      </c>
      <c r="P24" s="1">
        <f>O24/M24</f>
        <v>0.3014705882352941</v>
      </c>
      <c r="Q24" s="54">
        <v>84184</v>
      </c>
      <c r="R24" s="37">
        <f>+S24-O24</f>
        <v>14799</v>
      </c>
      <c r="S24" s="37">
        <v>40178</v>
      </c>
      <c r="T24" s="1">
        <f>S24/Q24</f>
        <v>0.47726408818777916</v>
      </c>
      <c r="U24" s="64"/>
      <c r="V24" s="53"/>
    </row>
    <row r="25" spans="1:22" x14ac:dyDescent="0.2">
      <c r="A25" s="26"/>
      <c r="B25" s="34"/>
      <c r="C25" s="55"/>
      <c r="D25" s="84"/>
      <c r="E25" s="86"/>
      <c r="F25" s="37"/>
      <c r="G25" s="81"/>
      <c r="H25" s="93"/>
      <c r="I25" s="56"/>
      <c r="J25" s="37"/>
      <c r="K25" s="37"/>
      <c r="L25" s="57"/>
      <c r="M25" s="56"/>
      <c r="N25" s="37"/>
      <c r="O25" s="37"/>
      <c r="P25" s="57"/>
      <c r="Q25" s="56"/>
      <c r="R25" s="37"/>
      <c r="S25" s="37"/>
      <c r="T25" s="57"/>
      <c r="U25" s="65"/>
      <c r="V25" s="58"/>
    </row>
    <row r="26" spans="1:22" x14ac:dyDescent="0.2">
      <c r="A26" s="26">
        <v>3</v>
      </c>
      <c r="B26" s="34"/>
      <c r="C26" s="40" t="s">
        <v>34</v>
      </c>
      <c r="D26" s="73"/>
      <c r="E26" s="77"/>
      <c r="F26" s="37"/>
      <c r="G26" s="81"/>
      <c r="H26" s="93"/>
      <c r="I26" s="36">
        <v>3300848</v>
      </c>
      <c r="J26" s="37">
        <f>+K26-G26</f>
        <v>1310303</v>
      </c>
      <c r="K26" s="37">
        <v>1310303</v>
      </c>
      <c r="L26" s="1">
        <f>K26/I26</f>
        <v>0.39695950858688434</v>
      </c>
      <c r="M26" s="36">
        <v>3389848</v>
      </c>
      <c r="N26" s="37">
        <f>+O26-K26</f>
        <v>1054429</v>
      </c>
      <c r="O26" s="37">
        <v>2364732</v>
      </c>
      <c r="P26" s="1">
        <f>O26/M26</f>
        <v>0.69759234042352336</v>
      </c>
      <c r="Q26" s="36">
        <v>3390228</v>
      </c>
      <c r="R26" s="37">
        <f>+S26-O26</f>
        <v>810042</v>
      </c>
      <c r="S26" s="37">
        <v>3174774</v>
      </c>
      <c r="T26" s="1">
        <f>S26/Q26</f>
        <v>0.9364485220463048</v>
      </c>
      <c r="U26" s="64"/>
      <c r="V26" s="38"/>
    </row>
    <row r="27" spans="1:22" x14ac:dyDescent="0.2">
      <c r="A27" s="26"/>
      <c r="B27" s="34"/>
      <c r="C27" s="40" t="s">
        <v>35</v>
      </c>
      <c r="D27" s="73">
        <v>343046</v>
      </c>
      <c r="E27" s="77">
        <v>150000</v>
      </c>
      <c r="F27" s="37">
        <v>0</v>
      </c>
      <c r="G27" s="81">
        <v>0</v>
      </c>
      <c r="H27" s="93">
        <f t="shared" si="0"/>
        <v>0</v>
      </c>
      <c r="I27" s="36">
        <v>53924</v>
      </c>
      <c r="J27" s="37">
        <f>+K27-G27</f>
        <v>0</v>
      </c>
      <c r="K27" s="37">
        <v>0</v>
      </c>
      <c r="L27" s="1">
        <f>K27/I27</f>
        <v>0</v>
      </c>
      <c r="M27" s="36">
        <v>53924</v>
      </c>
      <c r="N27" s="37">
        <f>+O27-K27</f>
        <v>6450</v>
      </c>
      <c r="O27" s="37">
        <v>6450</v>
      </c>
      <c r="P27" s="1">
        <f>O27/M27</f>
        <v>0.11961278836881536</v>
      </c>
      <c r="Q27" s="36">
        <v>53924</v>
      </c>
      <c r="R27" s="37">
        <f>+S27-O27</f>
        <v>17450</v>
      </c>
      <c r="S27" s="37">
        <v>23900</v>
      </c>
      <c r="T27" s="1">
        <f>S27/Q27</f>
        <v>0.44321637860692825</v>
      </c>
      <c r="U27" s="64"/>
      <c r="V27" s="38"/>
    </row>
    <row r="28" spans="1:22" x14ac:dyDescent="0.2">
      <c r="A28" s="26"/>
      <c r="B28" s="34"/>
      <c r="C28" s="40"/>
      <c r="D28" s="73"/>
      <c r="E28" s="77"/>
      <c r="F28" s="37"/>
      <c r="G28" s="81"/>
      <c r="H28" s="93"/>
      <c r="I28" s="36"/>
      <c r="J28" s="37"/>
      <c r="K28" s="37"/>
      <c r="L28" s="1"/>
      <c r="M28" s="36"/>
      <c r="N28" s="37"/>
      <c r="O28" s="37"/>
      <c r="P28" s="1"/>
      <c r="Q28" s="36"/>
      <c r="R28" s="37"/>
      <c r="S28" s="37"/>
      <c r="T28" s="1"/>
      <c r="U28" s="64"/>
      <c r="V28" s="58"/>
    </row>
    <row r="29" spans="1:22" x14ac:dyDescent="0.2">
      <c r="A29" s="33">
        <v>4</v>
      </c>
      <c r="B29" s="59"/>
      <c r="C29" s="40" t="s">
        <v>50</v>
      </c>
      <c r="D29" s="73">
        <v>10000</v>
      </c>
      <c r="E29" s="77">
        <v>10000</v>
      </c>
      <c r="F29" s="37">
        <v>0</v>
      </c>
      <c r="G29" s="81">
        <v>0</v>
      </c>
      <c r="H29" s="93">
        <f t="shared" si="0"/>
        <v>0</v>
      </c>
      <c r="I29" s="36">
        <v>10</v>
      </c>
      <c r="J29" s="37">
        <f>+K29-G29</f>
        <v>0</v>
      </c>
      <c r="K29" s="37">
        <v>0</v>
      </c>
      <c r="L29" s="1">
        <f>K29/I29</f>
        <v>0</v>
      </c>
      <c r="M29" s="36">
        <v>10</v>
      </c>
      <c r="N29" s="37">
        <f>+O29-K29</f>
        <v>0</v>
      </c>
      <c r="O29" s="37">
        <v>0</v>
      </c>
      <c r="P29" s="1">
        <f>O29/M29</f>
        <v>0</v>
      </c>
      <c r="Q29" s="36">
        <v>10</v>
      </c>
      <c r="R29" s="37">
        <f>+S29-O29</f>
        <v>0</v>
      </c>
      <c r="S29" s="37">
        <v>0</v>
      </c>
      <c r="T29" s="1">
        <f>S29/Q29</f>
        <v>0</v>
      </c>
      <c r="U29" s="64"/>
      <c r="V29" s="58"/>
    </row>
    <row r="30" spans="1:22" x14ac:dyDescent="0.2">
      <c r="A30" s="33"/>
      <c r="B30" s="59"/>
      <c r="C30" s="40"/>
      <c r="D30" s="73"/>
      <c r="E30" s="77"/>
      <c r="F30" s="37"/>
      <c r="G30" s="81"/>
      <c r="H30" s="93"/>
      <c r="I30" s="36"/>
      <c r="J30" s="37"/>
      <c r="K30" s="37"/>
      <c r="L30" s="1"/>
      <c r="M30" s="36"/>
      <c r="N30" s="37"/>
      <c r="O30" s="37"/>
      <c r="P30" s="1"/>
      <c r="Q30" s="36"/>
      <c r="R30" s="37"/>
      <c r="S30" s="37"/>
      <c r="T30" s="1"/>
      <c r="U30" s="64"/>
      <c r="V30" s="58"/>
    </row>
    <row r="31" spans="1:22" x14ac:dyDescent="0.2">
      <c r="A31" s="33">
        <v>5</v>
      </c>
      <c r="B31" s="59"/>
      <c r="C31" s="40" t="s">
        <v>51</v>
      </c>
      <c r="D31" s="73">
        <v>831842</v>
      </c>
      <c r="E31" s="77">
        <v>831842</v>
      </c>
      <c r="F31" s="37">
        <v>198231</v>
      </c>
      <c r="G31" s="81">
        <v>198231</v>
      </c>
      <c r="H31" s="93">
        <f t="shared" si="0"/>
        <v>0.23830366824469071</v>
      </c>
      <c r="I31" s="36">
        <v>4788517</v>
      </c>
      <c r="J31" s="37">
        <f>+K31-G31</f>
        <v>2309275</v>
      </c>
      <c r="K31" s="37">
        <v>2507506</v>
      </c>
      <c r="L31" s="1">
        <f>K31/I31</f>
        <v>0.5236498064014391</v>
      </c>
      <c r="M31" s="36">
        <v>4788517</v>
      </c>
      <c r="N31" s="37">
        <f>+O31-K31</f>
        <v>284066</v>
      </c>
      <c r="O31" s="37">
        <v>2791572</v>
      </c>
      <c r="P31" s="1">
        <f>O31/M31</f>
        <v>0.58297213939096382</v>
      </c>
      <c r="Q31" s="36">
        <v>4220978</v>
      </c>
      <c r="R31" s="37">
        <f>+S31-O31</f>
        <v>127575</v>
      </c>
      <c r="S31" s="37">
        <v>2919147</v>
      </c>
      <c r="T31" s="1">
        <f>S31/Q31</f>
        <v>0.69158071897081674</v>
      </c>
      <c r="U31" s="64"/>
      <c r="V31" s="58"/>
    </row>
    <row r="32" spans="1:22" ht="13.5" thickBot="1" x14ac:dyDescent="0.25">
      <c r="A32" s="44"/>
      <c r="B32" s="60"/>
      <c r="C32" s="61"/>
      <c r="D32" s="74"/>
      <c r="E32" s="78"/>
      <c r="F32" s="62"/>
      <c r="G32" s="87"/>
      <c r="H32" s="60"/>
      <c r="I32" s="47"/>
      <c r="J32" s="62"/>
      <c r="K32" s="62"/>
      <c r="L32" s="60"/>
      <c r="M32" s="47"/>
      <c r="N32" s="62"/>
      <c r="O32" s="62"/>
      <c r="P32" s="60"/>
      <c r="Q32" s="47"/>
      <c r="R32" s="62"/>
      <c r="S32" s="62"/>
      <c r="T32" s="60"/>
      <c r="U32" s="66"/>
      <c r="V32" s="63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1AC13C1ECD50479915E85B467C8B54" ma:contentTypeVersion="12" ma:contentTypeDescription="Create a new document." ma:contentTypeScope="" ma:versionID="d2914caf010e40c6fd40dfc5332e8731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54e769d4ee450701285efa81a4f2a5ee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E87991-950D-4A34-8673-0A57EEC06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4a608-5ec3-4569-9323-f4026bc528f4"/>
    <ds:schemaRef ds:uri="b44677f6-67b3-4bf9-b7d6-65b8007db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EC8D3-524F-4CD0-8B10-E8BA965B266A}">
  <ds:schemaRefs>
    <ds:schemaRef ds:uri="http://schemas.microsoft.com/office/2006/metadata/properties"/>
    <ds:schemaRef ds:uri="http://schemas.microsoft.com/office/infopath/2007/PartnerControls"/>
    <ds:schemaRef ds:uri="b44677f6-67b3-4bf9-b7d6-65b8007db28d"/>
    <ds:schemaRef ds:uri="d824a608-5ec3-4569-9323-f4026bc528f4"/>
  </ds:schemaRefs>
</ds:datastoreItem>
</file>

<file path=customXml/itemProps3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PG 01</vt:lpstr>
      <vt:lpstr>PG 02</vt:lpstr>
      <vt:lpstr>'PG 01'!Área_de_impresión</vt:lpstr>
      <vt:lpstr>'PG 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vlopez</dc:creator>
  <cp:keywords/>
  <dc:description/>
  <cp:lastModifiedBy>Cristián Ahumada Onell</cp:lastModifiedBy>
  <cp:revision/>
  <dcterms:created xsi:type="dcterms:W3CDTF">2005-08-25T16:29:21Z</dcterms:created>
  <dcterms:modified xsi:type="dcterms:W3CDTF">2026-04-15T18:57:35Z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2026-04-10T14:23:17Z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cf38cf88-af9e-4b0f-ae99-32c33f0bae99</vt:lpwstr>
  </property>
  <property fmtid="{D5CDD505-2E9C-101B-9397-08002B2CF9AE}" pid="11" name="MSIP_Label_defa4170-0d19-0005-0004-bc88714345d2_ActionId">
    <vt:lpwstr>c5e30b0f-ff24-460d-bb1a-963ef067ba60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